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4875" activeTab="0"/>
  </bookViews>
  <sheets>
    <sheet name="27-02-2004" sheetId="1" r:id="rId1"/>
  </sheets>
  <definedNames>
    <definedName name="EEXPriceBulletinExcel_1" localSheetId="0">'27-02-2004'!$A$1:$G$36</definedName>
  </definedNames>
  <calcPr fullCalcOnLoad="1"/>
</workbook>
</file>

<file path=xl/sharedStrings.xml><?xml version="1.0" encoding="utf-8"?>
<sst xmlns="http://schemas.openxmlformats.org/spreadsheetml/2006/main" count="39" uniqueCount="39">
  <si>
    <t>A/A</t>
  </si>
  <si>
    <t>PREMIUM</t>
  </si>
  <si>
    <t>(DISCOUNT)</t>
  </si>
  <si>
    <t>ΑΠΟΔΟΣΗ ΕΣΩΤΕΡΙΚΗΣ ΑΞΙΑΣ AΠΟ 31/12</t>
  </si>
  <si>
    <t>ΚΑΘΑΡΗ ΑΞΙΑ ΕΝΕΡΓΗΤΙΚΟΥ</t>
  </si>
  <si>
    <t>ALPHA TRUST ΑΝΔΡΟΜΕΔΑ ΑΕΕΧ</t>
  </si>
  <si>
    <t>ALPHA ΤRUST ASSET MANAGER FUND Α.Ε.Ε.Χ</t>
  </si>
  <si>
    <t>ALTIUS Α.Ε.Ε.Χ.</t>
  </si>
  <si>
    <t>ARROW Α.Ε.Ε.Χ.</t>
  </si>
  <si>
    <t>DOMUS AEEX</t>
  </si>
  <si>
    <t>EUROLINE ΕΠΕΝΔΥΤΙΚΗ Α.Ε.Ε.Χ.</t>
  </si>
  <si>
    <t>INTERINVEST- ΔΙΕΘΝΗΣ ΕΠΕΝΔΥΤΙΚΗ Α.Ε.Ε.Χ.</t>
  </si>
  <si>
    <t>MARFIN CLASSIC Α.Ε.Ε.Χ</t>
  </si>
  <si>
    <t>NEW MILLENNIUM INVESTMENTS ΑΕΕΧ</t>
  </si>
  <si>
    <t>NEXUS A.E.E.X.</t>
  </si>
  <si>
    <t>OPTIMA A.E.E.X.</t>
  </si>
  <si>
    <t>ΑΙΟΛΙΚΗ Α.Ε.Ε.Χ</t>
  </si>
  <si>
    <t>ΑΚΤΙΒ ΕΠΕΝΔΥΤΙΚΗ Α.Ε.Ε.Χ</t>
  </si>
  <si>
    <t>ΑΣΤΡΑ Α.Ε.Ε.Χ.</t>
  </si>
  <si>
    <t>ΔΙΑΣ Α.Ε.Ε.Χ</t>
  </si>
  <si>
    <t>ΕΘΝΙΚΗ Α.Ε.Ε.Χ</t>
  </si>
  <si>
    <t>ΕΛΛΗΝΙΚΗ Α.Ε.Ε.Χ</t>
  </si>
  <si>
    <t>ΕΜΠΟΡΙΚΗ ΕΠΕΝΔΥΤΙΚΗ Α.Ε.Ε.Χ</t>
  </si>
  <si>
    <t>ΕΞΕΛΙΞΗ A.E.E.X</t>
  </si>
  <si>
    <t>ΕΥΡΩΔΥΝΑΜΙΚΗ Α.Ε.Ε.Χ.</t>
  </si>
  <si>
    <t>Π&amp;Κ Α.Ε.Ε.Χ</t>
  </si>
  <si>
    <t>ΠΡΟΟΔΟΣ ΕΛΛΗΝΙΚΕΣ ΕΠΕΝΔΥΣΕΙΣ Α.Ε.Ε.Χ</t>
  </si>
  <si>
    <t>Δείκτες</t>
  </si>
  <si>
    <t>%Δ ΕΤΟΥΣ</t>
  </si>
  <si>
    <t>Γενικός Δείκτης</t>
  </si>
  <si>
    <t>Δείκτης Ετ. Επενδύσεων</t>
  </si>
  <si>
    <t xml:space="preserve">ΜΕΣΗ ΣΤΑΘΜΙΣΜΕΝΗ (βάσει ενεργ.)ΤΙΜΗ DISCOUNT </t>
  </si>
  <si>
    <t xml:space="preserve">ΜΕΣΗ ΣΤΑΘΜΙΣΜΕΝΗ (βάσει ενεργ.) ΑΠΟΔΟΣΗ Ε.Ε.Χ από 31/12/03 </t>
  </si>
  <si>
    <t>ΜΕΣΗ ΑΡΙΘΜΗΤΙΚΗ ΑΠΟΔΟΣΗ Ε.Ε.Χ από 31/12/03</t>
  </si>
  <si>
    <t>ΣΥΝΟΛΟ</t>
  </si>
  <si>
    <t xml:space="preserve">ΤΙΜΗ ΜΕΤΟΧΗΣ </t>
  </si>
  <si>
    <t xml:space="preserve">ΕΣΩΤΕΡΙΚΗ ΑΞΙΑ ΜΕΤΟΧΗΣ </t>
  </si>
  <si>
    <t>σε εκατ. € (NAV)</t>
  </si>
  <si>
    <t>ΣΤΑΤΙΣΤΙΚΟ ΔΕΛΤΙΟ ΕΤΑΙΡΕΙΩΝ ΕΠΕΝΔΥΣΕΩΝ ΧΑΡΤΟΦΥΛΑΚΙΟΥ ΤΗΝ 27/2/2004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</si>
</sst>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10" fontId="1" fillId="2" borderId="1" xfId="0" applyNumberFormat="1" applyFont="1" applyFill="1" applyBorder="1" applyAlignment="1">
      <alignment wrapText="1"/>
    </xf>
    <xf numFmtId="10" fontId="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 wrapText="1"/>
    </xf>
    <xf numFmtId="10" fontId="1" fillId="3" borderId="1" xfId="0" applyNumberFormat="1" applyFont="1" applyFill="1" applyBorder="1" applyAlignment="1">
      <alignment wrapText="1"/>
    </xf>
    <xf numFmtId="10" fontId="1" fillId="3" borderId="1" xfId="0" applyNumberFormat="1" applyFont="1" applyFill="1" applyBorder="1" applyAlignment="1">
      <alignment horizontal="right" wrapText="1"/>
    </xf>
    <xf numFmtId="4" fontId="1" fillId="3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4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4" fillId="4" borderId="4" xfId="0" applyFont="1" applyFill="1" applyBorder="1" applyAlignment="1">
      <alignment vertical="center" wrapText="1"/>
    </xf>
    <xf numFmtId="1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1" fillId="0" borderId="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10" fontId="4" fillId="4" borderId="6" xfId="0" applyNumberFormat="1" applyFont="1" applyFill="1" applyBorder="1" applyAlignment="1">
      <alignment horizontal="right" wrapText="1"/>
    </xf>
    <xf numFmtId="10" fontId="4" fillId="4" borderId="7" xfId="0" applyNumberFormat="1" applyFont="1" applyFill="1" applyBorder="1" applyAlignment="1">
      <alignment horizontal="right" wrapText="1"/>
    </xf>
    <xf numFmtId="10" fontId="4" fillId="4" borderId="8" xfId="0" applyNumberFormat="1" applyFont="1" applyFill="1" applyBorder="1" applyAlignment="1">
      <alignment horizontal="right" wrapText="1"/>
    </xf>
    <xf numFmtId="0" fontId="4" fillId="4" borderId="7" xfId="0" applyFont="1" applyFill="1" applyBorder="1" applyAlignment="1">
      <alignment horizontal="right" wrapText="1"/>
    </xf>
    <xf numFmtId="0" fontId="4" fillId="4" borderId="8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3.7109375" style="0" bestFit="1" customWidth="1"/>
    <col min="2" max="2" width="35.00390625" style="0" bestFit="1" customWidth="1"/>
    <col min="4" max="4" width="12.57421875" style="0" customWidth="1"/>
    <col min="5" max="5" width="10.140625" style="0" customWidth="1"/>
    <col min="6" max="6" width="15.57421875" style="0" customWidth="1"/>
    <col min="7" max="7" width="15.421875" style="0" customWidth="1"/>
  </cols>
  <sheetData>
    <row r="1" spans="1:7" ht="12.75">
      <c r="A1" s="48" t="s">
        <v>38</v>
      </c>
      <c r="B1" s="49"/>
      <c r="C1" s="49"/>
      <c r="D1" s="49"/>
      <c r="E1" s="49"/>
      <c r="F1" s="49"/>
      <c r="G1" s="50"/>
    </row>
    <row r="2" spans="1:7" s="15" customFormat="1" ht="21.75" customHeight="1">
      <c r="A2" s="51" t="s">
        <v>0</v>
      </c>
      <c r="B2" s="51"/>
      <c r="C2" s="51" t="s">
        <v>35</v>
      </c>
      <c r="D2" s="51" t="s">
        <v>36</v>
      </c>
      <c r="E2" s="14" t="s">
        <v>1</v>
      </c>
      <c r="F2" s="51" t="s">
        <v>3</v>
      </c>
      <c r="G2" s="14" t="s">
        <v>4</v>
      </c>
    </row>
    <row r="3" spans="1:7" s="15" customFormat="1" ht="12.75" customHeight="1">
      <c r="A3" s="52"/>
      <c r="B3" s="52"/>
      <c r="C3" s="52"/>
      <c r="D3" s="52"/>
      <c r="E3" s="16" t="s">
        <v>2</v>
      </c>
      <c r="F3" s="52"/>
      <c r="G3" s="16" t="s">
        <v>37</v>
      </c>
    </row>
    <row r="4" spans="1:7" ht="12.75">
      <c r="A4" s="1">
        <v>1</v>
      </c>
      <c r="B4" s="2" t="s">
        <v>5</v>
      </c>
      <c r="C4" s="3">
        <v>2.78</v>
      </c>
      <c r="D4" s="1">
        <v>2.91</v>
      </c>
      <c r="E4" s="4">
        <v>-0.0447</v>
      </c>
      <c r="F4" s="5">
        <v>0.0543</v>
      </c>
      <c r="G4" s="6">
        <f>73144924.96/1000000</f>
        <v>73.14492496</v>
      </c>
    </row>
    <row r="5" spans="1:7" ht="12.75">
      <c r="A5" s="7">
        <v>2</v>
      </c>
      <c r="B5" s="8" t="s">
        <v>6</v>
      </c>
      <c r="C5" s="9">
        <v>2.4</v>
      </c>
      <c r="D5" s="7">
        <v>2.48</v>
      </c>
      <c r="E5" s="10">
        <v>-0.0323</v>
      </c>
      <c r="F5" s="11">
        <v>0.0285</v>
      </c>
      <c r="G5" s="12">
        <f>13022240.68/1000000</f>
        <v>13.02224068</v>
      </c>
    </row>
    <row r="6" spans="1:7" ht="12.75">
      <c r="A6" s="1">
        <v>3</v>
      </c>
      <c r="B6" s="2" t="s">
        <v>7</v>
      </c>
      <c r="C6" s="3">
        <v>1.56</v>
      </c>
      <c r="D6" s="1">
        <v>2.04</v>
      </c>
      <c r="E6" s="4">
        <v>-0.2353</v>
      </c>
      <c r="F6" s="5">
        <v>0.0469</v>
      </c>
      <c r="G6" s="6">
        <f>9809727.53/1000000</f>
        <v>9.80972753</v>
      </c>
    </row>
    <row r="7" spans="1:7" ht="12.75">
      <c r="A7" s="7">
        <v>4</v>
      </c>
      <c r="B7" s="8" t="s">
        <v>8</v>
      </c>
      <c r="C7" s="9">
        <v>2.4</v>
      </c>
      <c r="D7" s="7">
        <v>2.57</v>
      </c>
      <c r="E7" s="10">
        <v>-0.0661</v>
      </c>
      <c r="F7" s="11">
        <v>0.0692</v>
      </c>
      <c r="G7" s="12">
        <f>83824390.67/1000000</f>
        <v>83.82439067</v>
      </c>
    </row>
    <row r="8" spans="1:7" ht="12.75">
      <c r="A8" s="1">
        <v>5</v>
      </c>
      <c r="B8" s="2" t="s">
        <v>9</v>
      </c>
      <c r="C8" s="3">
        <v>2.67</v>
      </c>
      <c r="D8" s="1">
        <v>0.58</v>
      </c>
      <c r="E8" s="4">
        <v>3.6034</v>
      </c>
      <c r="F8" s="5">
        <v>0.0013</v>
      </c>
      <c r="G8" s="6">
        <f>6607264.82/1000000</f>
        <v>6.60726482</v>
      </c>
    </row>
    <row r="9" spans="1:7" ht="12.75">
      <c r="A9" s="7">
        <v>6</v>
      </c>
      <c r="B9" s="8" t="s">
        <v>10</v>
      </c>
      <c r="C9" s="9">
        <v>1.64</v>
      </c>
      <c r="D9" s="7">
        <v>2.11</v>
      </c>
      <c r="E9" s="10">
        <v>-0.2227</v>
      </c>
      <c r="F9" s="11">
        <v>0.0159</v>
      </c>
      <c r="G9" s="12">
        <f>20158752.93/1000000</f>
        <v>20.15875293</v>
      </c>
    </row>
    <row r="10" spans="1:7" ht="12.75">
      <c r="A10" s="1">
        <v>7</v>
      </c>
      <c r="B10" s="2" t="s">
        <v>11</v>
      </c>
      <c r="C10" s="3">
        <v>0.74</v>
      </c>
      <c r="D10" s="1">
        <v>1</v>
      </c>
      <c r="E10" s="4">
        <v>-0.26</v>
      </c>
      <c r="F10" s="5">
        <v>-0.0171</v>
      </c>
      <c r="G10" s="6">
        <f>17193329.39/1000000</f>
        <v>17.19332939</v>
      </c>
    </row>
    <row r="11" spans="1:7" ht="12.75">
      <c r="A11" s="7">
        <v>8</v>
      </c>
      <c r="B11" s="8" t="s">
        <v>12</v>
      </c>
      <c r="C11" s="9">
        <v>1.29</v>
      </c>
      <c r="D11" s="7">
        <v>1.46</v>
      </c>
      <c r="E11" s="10">
        <v>-0.1164</v>
      </c>
      <c r="F11" s="11">
        <v>0.0104</v>
      </c>
      <c r="G11" s="12">
        <f>134522205.36/1000000</f>
        <v>134.52220536000002</v>
      </c>
    </row>
    <row r="12" spans="1:7" ht="12.75">
      <c r="A12" s="1">
        <v>9</v>
      </c>
      <c r="B12" s="2" t="s">
        <v>13</v>
      </c>
      <c r="C12" s="3">
        <v>1.67</v>
      </c>
      <c r="D12" s="1">
        <v>1.77</v>
      </c>
      <c r="E12" s="4">
        <v>-0.0565</v>
      </c>
      <c r="F12" s="5">
        <v>0.0141</v>
      </c>
      <c r="G12" s="6">
        <f>32411367.22/1000000</f>
        <v>32.411367219999995</v>
      </c>
    </row>
    <row r="13" spans="1:7" ht="12.75">
      <c r="A13" s="7">
        <v>10</v>
      </c>
      <c r="B13" s="8" t="s">
        <v>14</v>
      </c>
      <c r="C13" s="9">
        <v>1.12</v>
      </c>
      <c r="D13" s="7">
        <v>1.46</v>
      </c>
      <c r="E13" s="10">
        <v>-0.2329</v>
      </c>
      <c r="F13" s="11">
        <v>0.0439</v>
      </c>
      <c r="G13" s="12">
        <f>10977921.8/1000000</f>
        <v>10.9779218</v>
      </c>
    </row>
    <row r="14" spans="1:7" ht="12.75">
      <c r="A14" s="1">
        <v>11</v>
      </c>
      <c r="B14" s="2" t="s">
        <v>15</v>
      </c>
      <c r="C14" s="3">
        <v>2.21</v>
      </c>
      <c r="D14" s="1">
        <v>2.2</v>
      </c>
      <c r="E14" s="4">
        <v>0.0045</v>
      </c>
      <c r="F14" s="5">
        <v>0.0013</v>
      </c>
      <c r="G14" s="6">
        <f>7096183.73/1000000</f>
        <v>7.096183730000001</v>
      </c>
    </row>
    <row r="15" spans="1:7" ht="12.75">
      <c r="A15" s="7">
        <v>12</v>
      </c>
      <c r="B15" s="8" t="s">
        <v>16</v>
      </c>
      <c r="C15" s="9">
        <v>2.7</v>
      </c>
      <c r="D15" s="7">
        <v>2.93</v>
      </c>
      <c r="E15" s="10">
        <v>-0.0785</v>
      </c>
      <c r="F15" s="11">
        <v>0.0357</v>
      </c>
      <c r="G15" s="12">
        <f>32787656.83/1000000</f>
        <v>32.787656829999996</v>
      </c>
    </row>
    <row r="16" spans="1:7" ht="12.75">
      <c r="A16" s="1">
        <v>13</v>
      </c>
      <c r="B16" s="2" t="s">
        <v>17</v>
      </c>
      <c r="C16" s="3">
        <v>1.28</v>
      </c>
      <c r="D16" s="1">
        <v>1.46</v>
      </c>
      <c r="E16" s="4">
        <v>-0.1233</v>
      </c>
      <c r="F16" s="5">
        <v>-0.0401</v>
      </c>
      <c r="G16" s="6">
        <f>9899705.51/1000000</f>
        <v>9.89970551</v>
      </c>
    </row>
    <row r="17" spans="1:7" ht="12.75">
      <c r="A17" s="7">
        <v>14</v>
      </c>
      <c r="B17" s="8" t="s">
        <v>18</v>
      </c>
      <c r="C17" s="9">
        <v>1.15</v>
      </c>
      <c r="D17" s="7">
        <v>1.53</v>
      </c>
      <c r="E17" s="10">
        <v>-0.2484</v>
      </c>
      <c r="F17" s="11">
        <v>0.0328</v>
      </c>
      <c r="G17" s="12">
        <f>13803406.86/1000000</f>
        <v>13.803406859999999</v>
      </c>
    </row>
    <row r="18" spans="1:7" ht="12.75">
      <c r="A18" s="1">
        <v>15</v>
      </c>
      <c r="B18" s="2" t="s">
        <v>19</v>
      </c>
      <c r="C18" s="3">
        <v>0.96</v>
      </c>
      <c r="D18" s="1">
        <v>1.26</v>
      </c>
      <c r="E18" s="4">
        <v>-0.2381</v>
      </c>
      <c r="F18" s="5">
        <v>0.0543</v>
      </c>
      <c r="G18" s="6">
        <f>31639000/1000000</f>
        <v>31.639</v>
      </c>
    </row>
    <row r="19" spans="1:7" ht="12.75">
      <c r="A19" s="7">
        <v>16</v>
      </c>
      <c r="B19" s="8" t="s">
        <v>20</v>
      </c>
      <c r="C19" s="9">
        <v>2.01</v>
      </c>
      <c r="D19" s="7">
        <v>2.18</v>
      </c>
      <c r="E19" s="10">
        <v>-0.078</v>
      </c>
      <c r="F19" s="11">
        <v>0.0723</v>
      </c>
      <c r="G19" s="12">
        <f>215855882.81/1000000</f>
        <v>215.85588281</v>
      </c>
    </row>
    <row r="20" spans="1:7" ht="12.75">
      <c r="A20" s="1">
        <v>17</v>
      </c>
      <c r="B20" s="2" t="s">
        <v>21</v>
      </c>
      <c r="C20" s="3">
        <v>2.48</v>
      </c>
      <c r="D20" s="1">
        <v>2.78</v>
      </c>
      <c r="E20" s="4">
        <v>-0.1079</v>
      </c>
      <c r="F20" s="5">
        <v>0.0794</v>
      </c>
      <c r="G20" s="6">
        <f>429853220.32/1000000</f>
        <v>429.85322032</v>
      </c>
    </row>
    <row r="21" spans="1:7" ht="12.75">
      <c r="A21" s="7">
        <v>18</v>
      </c>
      <c r="B21" s="8" t="s">
        <v>22</v>
      </c>
      <c r="C21" s="9">
        <v>2.51</v>
      </c>
      <c r="D21" s="7">
        <v>2.93</v>
      </c>
      <c r="E21" s="10">
        <v>-0.1433</v>
      </c>
      <c r="F21" s="11">
        <v>0.0541</v>
      </c>
      <c r="G21" s="12">
        <f>105677425.98/1000000</f>
        <v>105.67742598000001</v>
      </c>
    </row>
    <row r="22" spans="1:7" ht="12.75">
      <c r="A22" s="1">
        <v>19</v>
      </c>
      <c r="B22" s="2" t="s">
        <v>23</v>
      </c>
      <c r="C22" s="3">
        <v>0.79</v>
      </c>
      <c r="D22" s="1">
        <v>0.92</v>
      </c>
      <c r="E22" s="4">
        <v>-0.1413</v>
      </c>
      <c r="F22" s="5">
        <v>0.0768</v>
      </c>
      <c r="G22" s="6">
        <f>78117730.08/1000000</f>
        <v>78.11773008</v>
      </c>
    </row>
    <row r="23" spans="1:7" ht="12.75">
      <c r="A23" s="7">
        <v>20</v>
      </c>
      <c r="B23" s="8" t="s">
        <v>24</v>
      </c>
      <c r="C23" s="9">
        <v>2.3</v>
      </c>
      <c r="D23" s="7">
        <v>2.55</v>
      </c>
      <c r="E23" s="10">
        <v>-0.098</v>
      </c>
      <c r="F23" s="11">
        <v>0.0729</v>
      </c>
      <c r="G23" s="12">
        <f>19326779.27/1000000</f>
        <v>19.32677927</v>
      </c>
    </row>
    <row r="24" spans="1:7" ht="12.75">
      <c r="A24" s="1">
        <v>21</v>
      </c>
      <c r="B24" s="2" t="s">
        <v>25</v>
      </c>
      <c r="C24" s="3">
        <v>1.13</v>
      </c>
      <c r="D24" s="1">
        <v>1.25</v>
      </c>
      <c r="E24" s="4">
        <v>-0.096</v>
      </c>
      <c r="F24" s="5">
        <v>0.0636</v>
      </c>
      <c r="G24" s="6">
        <f>31368645.6/1000000</f>
        <v>31.3686456</v>
      </c>
    </row>
    <row r="25" spans="1:7" ht="12.75">
      <c r="A25" s="7">
        <v>22</v>
      </c>
      <c r="B25" s="8" t="s">
        <v>26</v>
      </c>
      <c r="C25" s="9">
        <v>3.28</v>
      </c>
      <c r="D25" s="7">
        <v>3.75</v>
      </c>
      <c r="E25" s="10">
        <v>-0.1253</v>
      </c>
      <c r="F25" s="11">
        <v>0.0807</v>
      </c>
      <c r="G25" s="12">
        <f>120756212.57/1000000</f>
        <v>120.75621256999999</v>
      </c>
    </row>
    <row r="26" spans="1:7" s="15" customFormat="1" ht="12.75">
      <c r="A26" s="17"/>
      <c r="B26" s="17" t="s">
        <v>34</v>
      </c>
      <c r="C26" s="17"/>
      <c r="D26" s="17"/>
      <c r="E26" s="17"/>
      <c r="F26" s="17"/>
      <c r="G26" s="18">
        <f>1497853974.92/1000000</f>
        <v>1497.8539749200002</v>
      </c>
    </row>
    <row r="27" spans="1:7" ht="12.75">
      <c r="A27" s="31"/>
      <c r="B27" s="31"/>
      <c r="C27" s="31"/>
      <c r="D27" s="31"/>
      <c r="E27" s="31"/>
      <c r="F27" s="31"/>
      <c r="G27" s="31"/>
    </row>
    <row r="28" spans="1:8" s="22" customFormat="1" ht="24">
      <c r="A28" s="19"/>
      <c r="B28" s="20" t="s">
        <v>31</v>
      </c>
      <c r="C28" s="32">
        <v>-0.0941</v>
      </c>
      <c r="D28" s="33"/>
      <c r="E28" s="33"/>
      <c r="F28" s="33"/>
      <c r="G28" s="34"/>
      <c r="H28" s="21"/>
    </row>
    <row r="29" spans="1:7" s="22" customFormat="1" ht="24">
      <c r="A29" s="19"/>
      <c r="B29" s="20" t="s">
        <v>32</v>
      </c>
      <c r="C29" s="32">
        <v>0.0604</v>
      </c>
      <c r="D29" s="33"/>
      <c r="E29" s="33"/>
      <c r="F29" s="33"/>
      <c r="G29" s="34"/>
    </row>
    <row r="30" spans="1:7" s="22" customFormat="1" ht="24">
      <c r="A30" s="19"/>
      <c r="B30" s="20" t="s">
        <v>33</v>
      </c>
      <c r="C30" s="32">
        <v>0.0387</v>
      </c>
      <c r="D30" s="35"/>
      <c r="E30" s="35"/>
      <c r="F30" s="35"/>
      <c r="G30" s="36"/>
    </row>
    <row r="31" spans="1:7" s="27" customFormat="1" ht="12">
      <c r="A31" s="23"/>
      <c r="B31" s="24"/>
      <c r="C31" s="25"/>
      <c r="D31" s="26"/>
      <c r="E31" s="26"/>
      <c r="F31" s="26"/>
      <c r="G31" s="26"/>
    </row>
    <row r="32" spans="1:4" ht="12.75">
      <c r="A32" s="39"/>
      <c r="B32" s="41" t="s">
        <v>27</v>
      </c>
      <c r="C32" s="42"/>
      <c r="D32" s="43"/>
    </row>
    <row r="33" spans="1:4" ht="12.75">
      <c r="A33" s="40"/>
      <c r="B33" s="44"/>
      <c r="C33" s="45"/>
      <c r="D33" s="30" t="s">
        <v>28</v>
      </c>
    </row>
    <row r="34" spans="1:4" ht="12.75">
      <c r="A34" s="40"/>
      <c r="B34" s="46" t="s">
        <v>29</v>
      </c>
      <c r="C34" s="47"/>
      <c r="D34" s="13">
        <v>8.3</v>
      </c>
    </row>
    <row r="35" spans="1:4" ht="12.75">
      <c r="A35" s="39"/>
      <c r="B35" s="37" t="s">
        <v>30</v>
      </c>
      <c r="C35" s="38"/>
      <c r="D35" s="28">
        <v>4.36</v>
      </c>
    </row>
    <row r="36" spans="1:2" ht="12.75">
      <c r="A36" s="39"/>
      <c r="B36" s="29"/>
    </row>
  </sheetData>
  <mergeCells count="15">
    <mergeCell ref="A1:G1"/>
    <mergeCell ref="A2:A3"/>
    <mergeCell ref="B2:B3"/>
    <mergeCell ref="C2:C3"/>
    <mergeCell ref="D2:D3"/>
    <mergeCell ref="F2:F3"/>
    <mergeCell ref="B35:C35"/>
    <mergeCell ref="A32:A36"/>
    <mergeCell ref="B32:D32"/>
    <mergeCell ref="B33:C33"/>
    <mergeCell ref="B34:C34"/>
    <mergeCell ref="A27:G27"/>
    <mergeCell ref="C28:G28"/>
    <mergeCell ref="C29:G29"/>
    <mergeCell ref="C30:G30"/>
  </mergeCells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</cp:lastModifiedBy>
  <cp:lastPrinted>2004-03-04T11:01:03Z</cp:lastPrinted>
  <dcterms:created xsi:type="dcterms:W3CDTF">2004-03-04T09:47:23Z</dcterms:created>
  <dcterms:modified xsi:type="dcterms:W3CDTF">2004-03-11T11:38:02Z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-1405656051</vt:i4>
  </property>
  <property fmtid="{D5CDD505-2E9C-101B-9397-08002B2CF9AE}" pid="3" name="_EmailSubject">
    <vt:lpwstr/>
  </property>
  <property fmtid="{D5CDD505-2E9C-101B-9397-08002B2CF9AE}" pid="4" name="_AuthorEmail">
    <vt:lpwstr>ebourboulas@agii.gr</vt:lpwstr>
  </property>
  <property fmtid="{D5CDD505-2E9C-101B-9397-08002B2CF9AE}" pid="5" name="_AuthorEmailDisplayName">
    <vt:lpwstr>Efi Bourboulas</vt:lpwstr>
  </property>
  <property fmtid="{D5CDD505-2E9C-101B-9397-08002B2CF9AE}" pid="6" name="_ReviewingToolsShownOnce">
    <vt:lpwstr/>
  </property>
</Properties>
</file>