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045" activeTab="0"/>
  </bookViews>
  <sheets>
    <sheet name="29-10-2004" sheetId="1" r:id="rId1"/>
  </sheets>
  <definedNames>
    <definedName name="EEXPriceBulletinExcel_1" localSheetId="0">'29-10-2004'!$A$1:$G$43</definedName>
  </definedNames>
  <calcPr fullCalcOnLoad="1"/>
</workbook>
</file>

<file path=xl/sharedStrings.xml><?xml version="1.0" encoding="utf-8"?>
<sst xmlns="http://schemas.openxmlformats.org/spreadsheetml/2006/main" count="55" uniqueCount="51">
  <si>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</si>
  <si>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</si>
  <si>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</si>
  <si>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</si>
  <si>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</si>
  <si>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</si>
  <si>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</si>
  <si>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</si>
  <si>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ALTIUS Α.Ε.Ε.Χ.</t>
  </si>
  <si>
    <t>ARROW Α.Ε.Ε.Χ.</t>
  </si>
  <si>
    <t>DOMUS AEEX</t>
  </si>
  <si>
    <t>EUROLINE ΕΠΕΝΔΥΤΙΚΗ Α.Ε.Ε.Χ.</t>
  </si>
  <si>
    <t>GLOBAL ΕΠ.ΚΕΦΑΛΑΙΑ ΝΕΑΣ ΕΥΡΩΠΗΣ ΑΕΕΧ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</si>
  <si>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</si>
  <si>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</si>
  <si>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</si>
  <si>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</si>
  <si>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</si>
  <si>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</si>
  <si>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</si>
  <si>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</si>
  <si>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</si>
  <si>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</si>
  <si>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</si>
  <si>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</si>
  <si>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</si>
  <si>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</si>
  <si>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</si>
  <si>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</si>
  <si>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</si>
  <si>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</si>
  <si>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</si>
  <si>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Ημερομηνία εισαγωγής στο Χ.Α.</t>
  </si>
  <si>
    <t>INTERINVEST ΔΙΕΘΝΗΣ ΕΠΕΝΔΥΤΙΚΗ Α.Ε.Ε.Χ</t>
  </si>
  <si>
    <t>Ακύρωση 263.440 μετοχών με ονομαστική αξία 2,30€</t>
  </si>
  <si>
    <t>Μείωση ονομαστικής αξίας μετοχής από €1,67 σε €1,30</t>
  </si>
  <si>
    <t>Απορρόφησε την ALPHA TRUST ASSET MANAGER FUND ΑΕΕΧ</t>
  </si>
  <si>
    <t>ΕΛΛΗΝΙΚΗ ΕΤΑΙΡΙΑ ΕΠΕΝΔΥΣΕΩΝ ΧΑΡΤΟΦΥΛΑΚΙΟΥ Α.Ε.</t>
  </si>
  <si>
    <t>Μείωση ονομαστικής αξίας μετοχής από €3,13 σε €2,50</t>
  </si>
  <si>
    <t>Αλλαγή επωνυμίας από ΑΣΤΡΑ ΑΕΕΧ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</si>
  <si>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</si>
  <si>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</si>
  <si>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</si>
  <si>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</si>
  <si>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</si>
  <si>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</si>
  <si>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ΣΤΑΤΙΣΤΙΚΟ ΔΕΛΤΙΟ ΕΤΑΙΡΕΙΩΝ ΕΠΕΝΔΥΣΕΩΝ ΧΑΡΤΟΦΥΛΑΚΙΟΥ ΤΗΝ 29/10/2004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</si>
  <si>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</si>
  <si>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</si>
  <si>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</si>
  <si>
    <t>σε εκατ. € (NAV)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</si>
</sst>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0" fontId="4" fillId="2" borderId="10" xfId="0" applyNumberFormat="1" applyFont="1" applyFill="1" applyBorder="1" applyAlignment="1">
      <alignment horizontal="right" wrapText="1"/>
    </xf>
    <xf numFmtId="10" fontId="4" fillId="2" borderId="11" xfId="0" applyNumberFormat="1" applyFont="1" applyFill="1" applyBorder="1" applyAlignment="1">
      <alignment horizontal="right" wrapText="1"/>
    </xf>
    <xf numFmtId="10" fontId="4" fillId="2" borderId="12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3.7109375" style="0" bestFit="1" customWidth="1"/>
    <col min="2" max="2" width="34.7109375" style="0" bestFit="1" customWidth="1"/>
    <col min="3" max="3" width="9.28125" style="0" customWidth="1"/>
    <col min="4" max="4" width="17.421875" style="0" customWidth="1"/>
    <col min="5" max="5" width="9.421875" style="0" customWidth="1"/>
    <col min="6" max="6" width="18.421875" style="0" customWidth="1"/>
    <col min="7" max="7" width="22.00390625" style="0" bestFit="1" customWidth="1"/>
  </cols>
  <sheetData>
    <row r="1" spans="1:7" ht="12.75">
      <c r="A1" s="25" t="s">
        <v>46</v>
      </c>
      <c r="B1" s="26"/>
      <c r="C1" s="26"/>
      <c r="D1" s="26"/>
      <c r="E1" s="26"/>
      <c r="F1" s="26"/>
      <c r="G1" s="27"/>
    </row>
    <row r="2" spans="1:7" ht="12.75">
      <c r="A2" s="46" t="s">
        <v>0</v>
      </c>
      <c r="B2" s="46"/>
      <c r="C2" s="46" t="s">
        <v>1</v>
      </c>
      <c r="D2" s="46" t="s">
        <v>2</v>
      </c>
      <c r="E2" s="1" t="s">
        <v>3</v>
      </c>
      <c r="F2" s="46" t="s">
        <v>5</v>
      </c>
      <c r="G2" s="1" t="s">
        <v>6</v>
      </c>
    </row>
    <row r="3" spans="1:7" ht="12.75">
      <c r="A3" s="47"/>
      <c r="B3" s="47"/>
      <c r="C3" s="47"/>
      <c r="D3" s="47"/>
      <c r="E3" s="2" t="s">
        <v>4</v>
      </c>
      <c r="F3" s="47"/>
      <c r="G3" s="2" t="s">
        <v>50</v>
      </c>
    </row>
    <row r="4" spans="1:7" ht="12.75">
      <c r="A4" s="3">
        <v>1</v>
      </c>
      <c r="B4" s="4" t="s">
        <v>7</v>
      </c>
      <c r="C4" s="5">
        <v>2.44</v>
      </c>
      <c r="D4" s="3">
        <v>2.66</v>
      </c>
      <c r="E4" s="6">
        <v>-0.0827</v>
      </c>
      <c r="F4" s="7">
        <v>0.0258</v>
      </c>
      <c r="G4" s="8">
        <f>76228934.21/1000000</f>
        <v>76.22893420999999</v>
      </c>
    </row>
    <row r="5" spans="1:7" ht="12.75">
      <c r="A5" s="9">
        <v>2</v>
      </c>
      <c r="B5" s="10" t="s">
        <v>8</v>
      </c>
      <c r="C5" s="11">
        <v>1.3</v>
      </c>
      <c r="D5" s="9">
        <v>1.7</v>
      </c>
      <c r="E5" s="12">
        <v>-0.2353</v>
      </c>
      <c r="F5" s="13">
        <v>-0.0795</v>
      </c>
      <c r="G5" s="14">
        <f>8167099.55/1000000</f>
        <v>8.16709955</v>
      </c>
    </row>
    <row r="6" spans="1:7" ht="12.75">
      <c r="A6" s="3">
        <v>3</v>
      </c>
      <c r="B6" s="4" t="s">
        <v>9</v>
      </c>
      <c r="C6" s="5">
        <v>2.36</v>
      </c>
      <c r="D6" s="3">
        <v>2.57</v>
      </c>
      <c r="E6" s="6">
        <v>-0.0817</v>
      </c>
      <c r="F6" s="7">
        <v>0.0786</v>
      </c>
      <c r="G6" s="8">
        <f>83915034.59/1000000</f>
        <v>83.91503459</v>
      </c>
    </row>
    <row r="7" spans="1:7" ht="12.75">
      <c r="A7" s="9">
        <v>4</v>
      </c>
      <c r="B7" s="10" t="s">
        <v>10</v>
      </c>
      <c r="C7" s="11">
        <v>1.95</v>
      </c>
      <c r="D7" s="9">
        <v>0.5</v>
      </c>
      <c r="E7" s="12">
        <v>2.9</v>
      </c>
      <c r="F7" s="13">
        <v>-0.1328</v>
      </c>
      <c r="G7" s="14">
        <f>5722254.96/1000000</f>
        <v>5.72225496</v>
      </c>
    </row>
    <row r="8" spans="1:7" ht="12.75">
      <c r="A8" s="3">
        <v>5</v>
      </c>
      <c r="B8" s="4" t="s">
        <v>11</v>
      </c>
      <c r="C8" s="5">
        <v>1.46</v>
      </c>
      <c r="D8" s="3">
        <v>1.85</v>
      </c>
      <c r="E8" s="6">
        <v>-0.2108</v>
      </c>
      <c r="F8" s="7">
        <v>-0.1069</v>
      </c>
      <c r="G8" s="8">
        <f>17722683.48/1000000</f>
        <v>17.72268348</v>
      </c>
    </row>
    <row r="9" spans="1:7" ht="12.75">
      <c r="A9" s="9">
        <v>6</v>
      </c>
      <c r="B9" s="10" t="s">
        <v>12</v>
      </c>
      <c r="C9" s="11">
        <v>2.98</v>
      </c>
      <c r="D9" s="9">
        <v>3.65</v>
      </c>
      <c r="E9" s="12">
        <v>-0.1836</v>
      </c>
      <c r="F9" s="13">
        <v>0.1179</v>
      </c>
      <c r="G9" s="14">
        <f>59609563.78/1000000</f>
        <v>59.60956378</v>
      </c>
    </row>
    <row r="10" spans="1:7" ht="12.75">
      <c r="A10" s="3">
        <v>7</v>
      </c>
      <c r="B10" s="4" t="s">
        <v>13</v>
      </c>
      <c r="C10" s="5">
        <v>0.49</v>
      </c>
      <c r="D10" s="3">
        <v>0.7</v>
      </c>
      <c r="E10" s="6">
        <v>-0.3</v>
      </c>
      <c r="F10" s="7">
        <v>-0.3262</v>
      </c>
      <c r="G10" s="8">
        <f>11786809.88/1000000</f>
        <v>11.786809880000002</v>
      </c>
    </row>
    <row r="11" spans="1:7" ht="12.75">
      <c r="A11" s="9">
        <v>8</v>
      </c>
      <c r="B11" s="10" t="s">
        <v>14</v>
      </c>
      <c r="C11" s="11">
        <v>1.47</v>
      </c>
      <c r="D11" s="9">
        <v>1.63</v>
      </c>
      <c r="E11" s="12">
        <v>-0.0982</v>
      </c>
      <c r="F11" s="13">
        <v>-0.0662</v>
      </c>
      <c r="G11" s="14">
        <f>29844601.19/1000000</f>
        <v>29.844601190000002</v>
      </c>
    </row>
    <row r="12" spans="1:7" ht="12.75">
      <c r="A12" s="3">
        <v>9</v>
      </c>
      <c r="B12" s="4" t="s">
        <v>15</v>
      </c>
      <c r="C12" s="5">
        <v>1.05</v>
      </c>
      <c r="D12" s="3">
        <v>1.38</v>
      </c>
      <c r="E12" s="6">
        <v>-0.2391</v>
      </c>
      <c r="F12" s="7">
        <v>-0.0169</v>
      </c>
      <c r="G12" s="8">
        <f>10337814.96/1000000</f>
        <v>10.337814960000001</v>
      </c>
    </row>
    <row r="13" spans="1:7" ht="12.75">
      <c r="A13" s="9">
        <v>10</v>
      </c>
      <c r="B13" s="10" t="s">
        <v>16</v>
      </c>
      <c r="C13" s="11">
        <v>1.29</v>
      </c>
      <c r="D13" s="9">
        <v>1.83</v>
      </c>
      <c r="E13" s="12">
        <v>-0.2951</v>
      </c>
      <c r="F13" s="13">
        <v>-0.1671</v>
      </c>
      <c r="G13" s="14">
        <f>5902941.67/1000000</f>
        <v>5.90294167</v>
      </c>
    </row>
    <row r="14" spans="1:7" ht="12.75">
      <c r="A14" s="3">
        <v>11</v>
      </c>
      <c r="B14" s="4" t="s">
        <v>17</v>
      </c>
      <c r="C14" s="5">
        <v>2.57</v>
      </c>
      <c r="D14" s="3">
        <v>2.84</v>
      </c>
      <c r="E14" s="6">
        <v>-0.0951</v>
      </c>
      <c r="F14" s="7">
        <v>0.0036</v>
      </c>
      <c r="G14" s="8">
        <f>31770251.91/1000000</f>
        <v>31.77025191</v>
      </c>
    </row>
    <row r="15" spans="1:7" ht="12.75">
      <c r="A15" s="9">
        <v>12</v>
      </c>
      <c r="B15" s="10" t="s">
        <v>18</v>
      </c>
      <c r="C15" s="11">
        <v>1.03</v>
      </c>
      <c r="D15" s="9">
        <v>1.27</v>
      </c>
      <c r="E15" s="12">
        <v>-0.189</v>
      </c>
      <c r="F15" s="13">
        <v>-0.1632</v>
      </c>
      <c r="G15" s="14">
        <f>8630004.68/1000000</f>
        <v>8.630004679999999</v>
      </c>
    </row>
    <row r="16" spans="1:7" ht="12.75">
      <c r="A16" s="3">
        <v>13</v>
      </c>
      <c r="B16" s="4" t="s">
        <v>19</v>
      </c>
      <c r="C16" s="5">
        <v>1.02</v>
      </c>
      <c r="D16" s="3">
        <v>1.18</v>
      </c>
      <c r="E16" s="6">
        <v>-0.1356</v>
      </c>
      <c r="F16" s="7">
        <v>-0.0127</v>
      </c>
      <c r="G16" s="8">
        <f>29629800/1000000</f>
        <v>29.6298</v>
      </c>
    </row>
    <row r="17" spans="1:7" ht="12.75">
      <c r="A17" s="9">
        <v>14</v>
      </c>
      <c r="B17" s="10" t="s">
        <v>20</v>
      </c>
      <c r="C17" s="11">
        <v>2</v>
      </c>
      <c r="D17" s="9">
        <v>2.08</v>
      </c>
      <c r="E17" s="12">
        <v>-0.0385</v>
      </c>
      <c r="F17" s="13">
        <v>0.0704</v>
      </c>
      <c r="G17" s="14">
        <f>205579680.65/1000000</f>
        <v>205.57968065</v>
      </c>
    </row>
    <row r="18" spans="1:7" ht="12.75">
      <c r="A18" s="3">
        <v>15</v>
      </c>
      <c r="B18" s="4" t="s">
        <v>21</v>
      </c>
      <c r="C18" s="5">
        <v>2.34</v>
      </c>
      <c r="D18" s="3">
        <v>2.8</v>
      </c>
      <c r="E18" s="6">
        <v>-0.1643</v>
      </c>
      <c r="F18" s="7">
        <v>0.0887</v>
      </c>
      <c r="G18" s="8">
        <f>433523465.92/1000000</f>
        <v>433.52346592000004</v>
      </c>
    </row>
    <row r="19" spans="1:7" ht="12.75">
      <c r="A19" s="9">
        <v>16</v>
      </c>
      <c r="B19" s="10" t="s">
        <v>22</v>
      </c>
      <c r="C19" s="11">
        <v>2.58</v>
      </c>
      <c r="D19" s="9">
        <v>2.91</v>
      </c>
      <c r="E19" s="12">
        <v>-0.1134</v>
      </c>
      <c r="F19" s="13">
        <v>0.0449</v>
      </c>
      <c r="G19" s="14">
        <f>104759049.75/1000000</f>
        <v>104.75904975</v>
      </c>
    </row>
    <row r="20" spans="1:7" ht="12.75">
      <c r="A20" s="3">
        <v>17</v>
      </c>
      <c r="B20" s="4" t="s">
        <v>23</v>
      </c>
      <c r="C20" s="5">
        <v>0.77</v>
      </c>
      <c r="D20" s="3">
        <v>0.91</v>
      </c>
      <c r="E20" s="6">
        <v>-0.1538</v>
      </c>
      <c r="F20" s="7">
        <v>0.063</v>
      </c>
      <c r="G20" s="8">
        <f>77110135.03/1000000</f>
        <v>77.11013503</v>
      </c>
    </row>
    <row r="21" spans="1:7" ht="12.75">
      <c r="A21" s="9">
        <v>18</v>
      </c>
      <c r="B21" s="10" t="s">
        <v>24</v>
      </c>
      <c r="C21" s="11">
        <v>2.37</v>
      </c>
      <c r="D21" s="9">
        <v>2.52</v>
      </c>
      <c r="E21" s="12">
        <v>-0.0595</v>
      </c>
      <c r="F21" s="13">
        <v>0.0599</v>
      </c>
      <c r="G21" s="14">
        <f>19092233.41/1000000</f>
        <v>19.09223341</v>
      </c>
    </row>
    <row r="22" spans="1:7" ht="12.75">
      <c r="A22" s="3">
        <v>19</v>
      </c>
      <c r="B22" s="4" t="s">
        <v>25</v>
      </c>
      <c r="C22" s="5">
        <v>1.12</v>
      </c>
      <c r="D22" s="3">
        <v>1.2</v>
      </c>
      <c r="E22" s="6">
        <v>-0.0667</v>
      </c>
      <c r="F22" s="7">
        <v>0.0195</v>
      </c>
      <c r="G22" s="8">
        <f>30069625.05/1000000</f>
        <v>30.06962505</v>
      </c>
    </row>
    <row r="23" spans="1:7" ht="12.75">
      <c r="A23" s="9">
        <v>20</v>
      </c>
      <c r="B23" s="10" t="s">
        <v>26</v>
      </c>
      <c r="C23" s="11">
        <v>3.34</v>
      </c>
      <c r="D23" s="9">
        <v>3.69</v>
      </c>
      <c r="E23" s="12">
        <v>-0.0949</v>
      </c>
      <c r="F23" s="13">
        <v>0.0931</v>
      </c>
      <c r="G23" s="14">
        <f>118855859.61/1000000</f>
        <v>118.85585961</v>
      </c>
    </row>
    <row r="24" spans="1:7" ht="12.75">
      <c r="A24" s="3">
        <v>21</v>
      </c>
      <c r="B24" s="4" t="s">
        <v>27</v>
      </c>
      <c r="C24" s="5">
        <v>1.13</v>
      </c>
      <c r="D24" s="3">
        <v>1.45</v>
      </c>
      <c r="E24" s="6">
        <v>-0.2207</v>
      </c>
      <c r="F24" s="7">
        <v>-0.0236</v>
      </c>
      <c r="G24" s="8">
        <f>13049065.85/1000000</f>
        <v>13.04906585</v>
      </c>
    </row>
    <row r="25" spans="1:7" s="18" customFormat="1" ht="12.75">
      <c r="A25" s="21"/>
      <c r="B25" s="21"/>
      <c r="C25" s="21"/>
      <c r="D25" s="21"/>
      <c r="E25" s="21"/>
      <c r="F25" s="21"/>
      <c r="G25" s="17">
        <f>1381306910.13/1000000</f>
        <v>1381.30691013</v>
      </c>
    </row>
    <row r="26" spans="1:7" s="18" customFormat="1" ht="12.75">
      <c r="A26" s="20"/>
      <c r="B26" s="20"/>
      <c r="C26" s="20"/>
      <c r="D26" s="20"/>
      <c r="E26" s="20"/>
      <c r="F26" s="20"/>
      <c r="G26" s="19"/>
    </row>
    <row r="27" spans="1:7" s="18" customFormat="1" ht="24">
      <c r="A27" s="20"/>
      <c r="B27" s="23" t="s">
        <v>47</v>
      </c>
      <c r="C27" s="28">
        <v>-0.1105</v>
      </c>
      <c r="D27" s="29"/>
      <c r="E27" s="29"/>
      <c r="F27" s="29"/>
      <c r="G27" s="30"/>
    </row>
    <row r="28" spans="1:7" s="18" customFormat="1" ht="24">
      <c r="A28" s="20"/>
      <c r="B28" s="23" t="s">
        <v>48</v>
      </c>
      <c r="C28" s="28">
        <v>0.0569</v>
      </c>
      <c r="D28" s="29"/>
      <c r="E28" s="29"/>
      <c r="F28" s="29"/>
      <c r="G28" s="30"/>
    </row>
    <row r="29" spans="1:7" s="18" customFormat="1" ht="24">
      <c r="A29" s="20"/>
      <c r="B29" s="23" t="s">
        <v>49</v>
      </c>
      <c r="C29" s="28">
        <v>-0.0205</v>
      </c>
      <c r="D29" s="31"/>
      <c r="E29" s="31"/>
      <c r="F29" s="31"/>
      <c r="G29" s="32"/>
    </row>
    <row r="30" spans="1:7" s="18" customFormat="1" ht="12.75">
      <c r="A30" s="20"/>
      <c r="B30" s="20"/>
      <c r="C30" s="20"/>
      <c r="D30" s="20"/>
      <c r="E30" s="20"/>
      <c r="F30" s="20"/>
      <c r="G30" s="19"/>
    </row>
    <row r="31" spans="1:7" ht="12.75">
      <c r="A31" s="24"/>
      <c r="B31" s="39" t="s">
        <v>28</v>
      </c>
      <c r="C31" s="40"/>
      <c r="D31" s="40"/>
      <c r="E31" s="40"/>
      <c r="F31" s="40"/>
      <c r="G31" s="41"/>
    </row>
    <row r="32" spans="1:7" ht="12.75">
      <c r="A32" s="24"/>
      <c r="B32" s="22" t="s">
        <v>29</v>
      </c>
      <c r="C32" s="44" t="s">
        <v>30</v>
      </c>
      <c r="D32" s="45"/>
      <c r="E32" s="33" t="s">
        <v>31</v>
      </c>
      <c r="F32" s="34"/>
      <c r="G32" s="35"/>
    </row>
    <row r="33" spans="1:7" ht="23.25" customHeight="1">
      <c r="A33" s="24"/>
      <c r="B33" s="16">
        <v>38268</v>
      </c>
      <c r="C33" s="42" t="s">
        <v>12</v>
      </c>
      <c r="D33" s="43"/>
      <c r="E33" s="36" t="s">
        <v>32</v>
      </c>
      <c r="F33" s="37"/>
      <c r="G33" s="38"/>
    </row>
    <row r="34" spans="1:7" ht="21.75" customHeight="1">
      <c r="A34" s="24"/>
      <c r="B34" s="16">
        <v>38240</v>
      </c>
      <c r="C34" s="42" t="s">
        <v>33</v>
      </c>
      <c r="D34" s="43"/>
      <c r="E34" s="36" t="s">
        <v>34</v>
      </c>
      <c r="F34" s="37"/>
      <c r="G34" s="38"/>
    </row>
    <row r="35" spans="1:7" ht="12.75" customHeight="1">
      <c r="A35" s="24"/>
      <c r="B35" s="16">
        <v>38195</v>
      </c>
      <c r="C35" s="42" t="s">
        <v>15</v>
      </c>
      <c r="D35" s="43"/>
      <c r="E35" s="36" t="s">
        <v>35</v>
      </c>
      <c r="F35" s="37"/>
      <c r="G35" s="38"/>
    </row>
    <row r="36" spans="1:7" ht="22.5" customHeight="1">
      <c r="A36" s="24"/>
      <c r="B36" s="16">
        <v>38183</v>
      </c>
      <c r="C36" s="42" t="s">
        <v>7</v>
      </c>
      <c r="D36" s="43"/>
      <c r="E36" s="36" t="s">
        <v>36</v>
      </c>
      <c r="F36" s="37"/>
      <c r="G36" s="38"/>
    </row>
    <row r="37" spans="1:7" ht="22.5" customHeight="1">
      <c r="A37" s="24"/>
      <c r="B37" s="16">
        <v>38099</v>
      </c>
      <c r="C37" s="42" t="s">
        <v>37</v>
      </c>
      <c r="D37" s="43"/>
      <c r="E37" s="36" t="s">
        <v>38</v>
      </c>
      <c r="F37" s="37"/>
      <c r="G37" s="38"/>
    </row>
    <row r="38" spans="1:7" ht="12.75" customHeight="1">
      <c r="A38" s="24"/>
      <c r="B38" s="16">
        <v>38097</v>
      </c>
      <c r="C38" s="42" t="s">
        <v>27</v>
      </c>
      <c r="D38" s="43"/>
      <c r="E38" s="36" t="s">
        <v>39</v>
      </c>
      <c r="F38" s="37"/>
      <c r="G38" s="38"/>
    </row>
    <row r="39" spans="1:7" ht="12.75" customHeight="1">
      <c r="A39" s="24"/>
      <c r="B39" s="16">
        <v>38054</v>
      </c>
      <c r="C39" s="42" t="s">
        <v>40</v>
      </c>
      <c r="D39" s="43"/>
      <c r="E39" s="36" t="s">
        <v>41</v>
      </c>
      <c r="F39" s="37"/>
      <c r="G39" s="38"/>
    </row>
    <row r="40" spans="1:4" ht="12.75">
      <c r="A40" s="24"/>
      <c r="B40" s="25" t="s">
        <v>42</v>
      </c>
      <c r="C40" s="26"/>
      <c r="D40" s="27"/>
    </row>
    <row r="41" spans="1:4" ht="12.75">
      <c r="A41" s="24"/>
      <c r="B41" s="36"/>
      <c r="C41" s="38"/>
      <c r="D41" s="15" t="s">
        <v>43</v>
      </c>
    </row>
    <row r="42" spans="1:4" ht="12.75">
      <c r="A42" s="24"/>
      <c r="B42" s="36" t="s">
        <v>44</v>
      </c>
      <c r="C42" s="38"/>
      <c r="D42" s="15">
        <v>9.97</v>
      </c>
    </row>
    <row r="43" spans="1:4" ht="12.75">
      <c r="A43" s="24"/>
      <c r="B43" s="36" t="s">
        <v>45</v>
      </c>
      <c r="C43" s="38"/>
      <c r="D43" s="15">
        <v>2.33</v>
      </c>
    </row>
  </sheetData>
  <mergeCells count="32">
    <mergeCell ref="C33:D33"/>
    <mergeCell ref="A1:G1"/>
    <mergeCell ref="A2:A3"/>
    <mergeCell ref="B2:B3"/>
    <mergeCell ref="C2:C3"/>
    <mergeCell ref="D2:D3"/>
    <mergeCell ref="F2:F3"/>
    <mergeCell ref="A31:A39"/>
    <mergeCell ref="B41:C41"/>
    <mergeCell ref="B31:G31"/>
    <mergeCell ref="C38:D38"/>
    <mergeCell ref="C39:D39"/>
    <mergeCell ref="C36:D36"/>
    <mergeCell ref="C37:D37"/>
    <mergeCell ref="C34:D34"/>
    <mergeCell ref="C35:D35"/>
    <mergeCell ref="C32:D32"/>
    <mergeCell ref="B42:C42"/>
    <mergeCell ref="B43:C43"/>
    <mergeCell ref="E37:G37"/>
    <mergeCell ref="E38:G38"/>
    <mergeCell ref="E39:G39"/>
    <mergeCell ref="A40:A43"/>
    <mergeCell ref="B40:D40"/>
    <mergeCell ref="C27:G27"/>
    <mergeCell ref="C28:G28"/>
    <mergeCell ref="C29:G29"/>
    <mergeCell ref="E32:G32"/>
    <mergeCell ref="E33:G33"/>
    <mergeCell ref="E34:G34"/>
    <mergeCell ref="E35:G35"/>
    <mergeCell ref="E36:G36"/>
  </mergeCells>
  <printOptions/>
  <pageMargins left="0.75" right="0.75" top="0.45" bottom="0.33" header="0.35" footer="0.19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2004-11-03T11:22:44Z</cp:lastPrinted>
  <dcterms:created xsi:type="dcterms:W3CDTF">2004-11-03T09:53:43Z</dcterms:created>
  <dcterms:modified xsi:type="dcterms:W3CDTF">2004-11-03T11:22:47Z</dcterms:modified>
  <cp:category/>
  <cp:version/>
  <cp:contentType/>
  <cp:contentStatus/>
</cp:coreProperties>
</file>